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56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Tabelle1!$A$1:$I$97</definedName>
  </definedNames>
  <calcPr calcId="145621"/>
</workbook>
</file>

<file path=xl/calcChain.xml><?xml version="1.0" encoding="utf-8"?>
<calcChain xmlns="http://schemas.openxmlformats.org/spreadsheetml/2006/main">
  <c r="I48" i="1" l="1"/>
  <c r="I88" i="1"/>
  <c r="I87" i="1"/>
  <c r="I86" i="1"/>
  <c r="I85" i="1"/>
  <c r="I72" i="1"/>
  <c r="E15" i="1" s="1"/>
  <c r="I94" i="1"/>
  <c r="I77" i="1"/>
  <c r="I78" i="1"/>
  <c r="I79" i="1"/>
  <c r="I80" i="1"/>
  <c r="I76" i="1"/>
  <c r="I60" i="1"/>
  <c r="I59" i="1"/>
  <c r="I58" i="1"/>
  <c r="I57" i="1"/>
  <c r="I61" i="1" s="1"/>
  <c r="E14" i="1" s="1"/>
  <c r="I56" i="1"/>
  <c r="I55" i="1"/>
  <c r="I47" i="1"/>
  <c r="I46" i="1"/>
  <c r="I45" i="1"/>
  <c r="I44" i="1"/>
  <c r="I43" i="1"/>
  <c r="I42" i="1"/>
  <c r="H32" i="1"/>
  <c r="H33" i="1"/>
  <c r="H34" i="1"/>
  <c r="G32" i="1"/>
  <c r="G33" i="1"/>
  <c r="G34" i="1"/>
  <c r="F32" i="1"/>
  <c r="F33" i="1"/>
  <c r="F34" i="1"/>
  <c r="F29" i="1"/>
  <c r="G29" i="1"/>
  <c r="H29" i="1"/>
  <c r="F30" i="1"/>
  <c r="G30" i="1"/>
  <c r="H30" i="1"/>
  <c r="F31" i="1"/>
  <c r="G31" i="1"/>
  <c r="H31" i="1"/>
  <c r="F35" i="1"/>
  <c r="G35" i="1"/>
  <c r="H35" i="1"/>
  <c r="F36" i="1"/>
  <c r="G36" i="1"/>
  <c r="H36" i="1"/>
  <c r="F37" i="1"/>
  <c r="G37" i="1"/>
  <c r="H37" i="1"/>
  <c r="H28" i="1"/>
  <c r="G28" i="1"/>
  <c r="F28" i="1"/>
  <c r="I96" i="1"/>
  <c r="I95" i="1"/>
  <c r="I93" i="1"/>
  <c r="I89" i="1" l="1"/>
  <c r="E17" i="1" s="1"/>
  <c r="I17" i="1" s="1"/>
  <c r="I81" i="1"/>
  <c r="E16" i="1" s="1"/>
  <c r="I16" i="1" s="1"/>
  <c r="E13" i="1"/>
  <c r="I14" i="1" s="1"/>
  <c r="I33" i="1"/>
  <c r="I34" i="1"/>
  <c r="I32" i="1"/>
  <c r="I29" i="1"/>
  <c r="I36" i="1"/>
  <c r="I28" i="1"/>
  <c r="I35" i="1"/>
  <c r="I31" i="1"/>
  <c r="I97" i="1"/>
  <c r="E18" i="1" s="1"/>
  <c r="I18" i="1" s="1"/>
  <c r="I30" i="1"/>
  <c r="I37" i="1"/>
  <c r="I38" i="1" l="1"/>
  <c r="E12" i="1" s="1"/>
  <c r="I12" i="1" s="1"/>
  <c r="I19" i="1" s="1"/>
</calcChain>
</file>

<file path=xl/sharedStrings.xml><?xml version="1.0" encoding="utf-8"?>
<sst xmlns="http://schemas.openxmlformats.org/spreadsheetml/2006/main" count="84" uniqueCount="56">
  <si>
    <t xml:space="preserve">Antragsteller: </t>
  </si>
  <si>
    <t>Max Mustermann</t>
  </si>
  <si>
    <t>Musterstr. 115</t>
  </si>
  <si>
    <t xml:space="preserve">BLZ: </t>
  </si>
  <si>
    <t xml:space="preserve">12345 Musterhausen </t>
  </si>
  <si>
    <t xml:space="preserve">Name der Bank: </t>
  </si>
  <si>
    <t xml:space="preserve">Lehrgänge: </t>
  </si>
  <si>
    <t>Art</t>
  </si>
  <si>
    <t>Beschreibung mit Ort:</t>
  </si>
  <si>
    <t xml:space="preserve">Betrag: </t>
  </si>
  <si>
    <t xml:space="preserve">Summe: </t>
  </si>
  <si>
    <t>Bayrischer Lehrgang Nürnberg</t>
  </si>
  <si>
    <t xml:space="preserve">Schwäbischer Lehrgang Augsburg </t>
  </si>
  <si>
    <t xml:space="preserve">Gesamt: </t>
  </si>
  <si>
    <t xml:space="preserve">Fahrtweg </t>
  </si>
  <si>
    <t xml:space="preserve">Grund: </t>
  </si>
  <si>
    <t xml:space="preserve">Faktor: </t>
  </si>
  <si>
    <t>Fahrtkosten "Öffentliche Verkehrsmittel":</t>
  </si>
  <si>
    <t xml:space="preserve">Hotelübernachtungen: </t>
  </si>
  <si>
    <t>EZ/DZ? *</t>
  </si>
  <si>
    <t xml:space="preserve">Sonstiges: </t>
  </si>
  <si>
    <t xml:space="preserve">Auslagen Gesamt: </t>
  </si>
  <si>
    <t>Lehrgänge</t>
  </si>
  <si>
    <t>Fahrtkosten "Öffentliche Verkehrsmittel"</t>
  </si>
  <si>
    <t xml:space="preserve">Hotelübernachtungen </t>
  </si>
  <si>
    <t xml:space="preserve">Sonstiges </t>
  </si>
  <si>
    <t xml:space="preserve">Sonstige Bemerkungen: </t>
  </si>
  <si>
    <t xml:space="preserve">IBAN-Nr.: </t>
  </si>
  <si>
    <t>Überr.</t>
  </si>
  <si>
    <t>Fahrtweg</t>
  </si>
  <si>
    <t xml:space="preserve">Datum: </t>
  </si>
  <si>
    <t>Datum:</t>
  </si>
  <si>
    <t>Abrechnung Spielerkosten 
gem. Förderskonzept (Dokument-Nr. 2)</t>
  </si>
  <si>
    <t xml:space="preserve">Schw. </t>
  </si>
  <si>
    <t xml:space="preserve">Bay. </t>
  </si>
  <si>
    <t>Km</t>
  </si>
  <si>
    <t>Fahrtkosten Turniere</t>
  </si>
  <si>
    <t>Fahrtkosten Pkw (Punktspiele):</t>
  </si>
  <si>
    <t>Bericht*</t>
  </si>
  <si>
    <t xml:space="preserve">* siehe Hinweis Förderkonzept </t>
  </si>
  <si>
    <t>Fahrtkosten Pkw (Turniere):</t>
  </si>
  <si>
    <t>Datum</t>
  </si>
  <si>
    <t>Faktor</t>
  </si>
  <si>
    <t>Hotelname, Ort</t>
  </si>
  <si>
    <t>Bälle</t>
  </si>
  <si>
    <t xml:space="preserve">Marke: </t>
  </si>
  <si>
    <t>Turnier</t>
  </si>
  <si>
    <t>Bälle:</t>
  </si>
  <si>
    <t>Gesamt:</t>
  </si>
  <si>
    <t>Konto-Nr.:</t>
  </si>
  <si>
    <t>Seite: 2</t>
  </si>
  <si>
    <t>Seite: 1</t>
  </si>
  <si>
    <t>Fahrtkosten PkW (Punktspiele)</t>
  </si>
  <si>
    <t>6400/6450</t>
  </si>
  <si>
    <t>6200/6250</t>
  </si>
  <si>
    <t>Dokumenten-Nr.: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</si>
</sst>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</font>
    <font>
      <sz val="10"/>
      <color indexed="9"/>
      <name val="Arial"/>
    </font>
    <font>
      <sz val="8"/>
      <name val="Arial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4" fillId="0" borderId="0" xfId="0" applyFont="1"/>
    <xf numFmtId="0" fontId="0" fillId="3" borderId="9" xfId="0" applyFill="1" applyBorder="1" applyAlignment="1">
      <alignment horizontal="center"/>
    </xf>
    <xf numFmtId="44" fontId="0" fillId="0" borderId="9" xfId="0" applyNumberFormat="1" applyBorder="1"/>
    <xf numFmtId="44" fontId="0" fillId="0" borderId="0" xfId="1" applyFont="1"/>
    <xf numFmtId="44" fontId="6" fillId="0" borderId="0" xfId="1" applyFont="1"/>
    <xf numFmtId="0" fontId="0" fillId="2" borderId="1" xfId="0" applyFill="1" applyBorder="1"/>
    <xf numFmtId="44" fontId="0" fillId="2" borderId="2" xfId="1" applyFont="1" applyFill="1" applyBorder="1"/>
    <xf numFmtId="0" fontId="0" fillId="0" borderId="6" xfId="0" applyBorder="1"/>
    <xf numFmtId="44" fontId="0" fillId="0" borderId="0" xfId="1" applyFont="1" applyBorder="1"/>
    <xf numFmtId="0" fontId="7" fillId="0" borderId="0" xfId="0" applyFont="1"/>
    <xf numFmtId="0" fontId="2" fillId="0" borderId="0" xfId="0" applyFont="1"/>
    <xf numFmtId="44" fontId="0" fillId="0" borderId="12" xfId="0" applyNumberFormat="1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8" fillId="0" borderId="13" xfId="0" applyFont="1" applyBorder="1"/>
    <xf numFmtId="0" fontId="8" fillId="0" borderId="4" xfId="0" applyFont="1" applyBorder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10" fillId="0" borderId="9" xfId="0" applyFont="1" applyBorder="1"/>
    <xf numFmtId="0" fontId="1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44" fontId="10" fillId="0" borderId="9" xfId="1" applyFont="1" applyBorder="1"/>
    <xf numFmtId="44" fontId="10" fillId="0" borderId="9" xfId="1" applyFont="1" applyBorder="1" applyProtection="1"/>
    <xf numFmtId="44" fontId="10" fillId="0" borderId="9" xfId="0" applyNumberFormat="1" applyFont="1" applyBorder="1"/>
    <xf numFmtId="0" fontId="10" fillId="0" borderId="9" xfId="0" applyFont="1" applyBorder="1" applyAlignment="1">
      <alignment horizontal="center"/>
    </xf>
    <xf numFmtId="0" fontId="10" fillId="0" borderId="0" xfId="0" applyFont="1"/>
    <xf numFmtId="44" fontId="10" fillId="0" borderId="0" xfId="1" applyFont="1"/>
    <xf numFmtId="44" fontId="1" fillId="2" borderId="2" xfId="1" applyFont="1" applyFill="1" applyBorder="1"/>
    <xf numFmtId="44" fontId="1" fillId="2" borderId="9" xfId="1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0" fillId="0" borderId="4" xfId="0" applyFont="1" applyBorder="1" applyAlignment="1"/>
    <xf numFmtId="0" fontId="10" fillId="0" borderId="0" xfId="0" applyFont="1" applyAlignment="1">
      <alignment horizontal="center"/>
    </xf>
    <xf numFmtId="0" fontId="0" fillId="0" borderId="0" xfId="0" applyBorder="1" applyAlignment="1"/>
    <xf numFmtId="44" fontId="0" fillId="0" borderId="0" xfId="0" applyNumberFormat="1" applyBorder="1"/>
    <xf numFmtId="44" fontId="11" fillId="4" borderId="9" xfId="1" applyFont="1" applyFill="1" applyBorder="1" applyAlignment="1">
      <alignment horizontal="center"/>
    </xf>
    <xf numFmtId="44" fontId="11" fillId="4" borderId="9" xfId="1" applyFont="1" applyFill="1" applyBorder="1"/>
    <xf numFmtId="0" fontId="10" fillId="0" borderId="1" xfId="0" applyFont="1" applyBorder="1" applyAlignment="1">
      <alignment horizontal="center"/>
    </xf>
    <xf numFmtId="44" fontId="10" fillId="0" borderId="9" xfId="1" applyFont="1" applyBorder="1" applyAlignment="1">
      <alignment horizontal="center"/>
    </xf>
    <xf numFmtId="44" fontId="10" fillId="0" borderId="1" xfId="1" applyFont="1" applyBorder="1" applyAlignment="1"/>
    <xf numFmtId="44" fontId="10" fillId="0" borderId="9" xfId="1" applyFont="1" applyBorder="1" applyAlignment="1"/>
    <xf numFmtId="0" fontId="10" fillId="0" borderId="1" xfId="0" applyFont="1" applyBorder="1" applyAlignment="1"/>
    <xf numFmtId="0" fontId="10" fillId="0" borderId="9" xfId="0" applyFont="1" applyBorder="1" applyAlignment="1"/>
    <xf numFmtId="8" fontId="10" fillId="0" borderId="9" xfId="1" applyNumberFormat="1" applyFont="1" applyBorder="1"/>
    <xf numFmtId="0" fontId="10" fillId="0" borderId="0" xfId="0" applyFont="1" applyBorder="1" applyAlignment="1">
      <alignment horizontal="center"/>
    </xf>
    <xf numFmtId="44" fontId="10" fillId="0" borderId="0" xfId="1" applyFont="1" applyBorder="1" applyAlignment="1">
      <alignment horizontal="center"/>
    </xf>
    <xf numFmtId="8" fontId="10" fillId="0" borderId="0" xfId="1" applyNumberFormat="1" applyFont="1" applyBorder="1"/>
    <xf numFmtId="0" fontId="8" fillId="0" borderId="10" xfId="0" applyFont="1" applyBorder="1"/>
    <xf numFmtId="0" fontId="8" fillId="0" borderId="0" xfId="0" applyFont="1" applyBorder="1"/>
    <xf numFmtId="0" fontId="0" fillId="0" borderId="11" xfId="0" applyBorder="1"/>
    <xf numFmtId="164" fontId="10" fillId="0" borderId="9" xfId="1" applyNumberFormat="1" applyFont="1" applyBorder="1"/>
    <xf numFmtId="44" fontId="11" fillId="5" borderId="0" xfId="1" applyFont="1" applyFill="1" applyBorder="1" applyAlignment="1">
      <alignment horizontal="center"/>
    </xf>
    <xf numFmtId="44" fontId="11" fillId="5" borderId="0" xfId="1" applyFont="1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44" fontId="0" fillId="4" borderId="9" xfId="0" applyNumberFormat="1" applyFill="1" applyBorder="1" applyAlignment="1"/>
    <xf numFmtId="44" fontId="0" fillId="6" borderId="9" xfId="0" applyNumberFormat="1" applyFill="1" applyBorder="1"/>
    <xf numFmtId="0" fontId="0" fillId="7" borderId="9" xfId="0" applyFill="1" applyBorder="1" applyAlignment="1"/>
    <xf numFmtId="0" fontId="0" fillId="7" borderId="9" xfId="0" applyFill="1" applyBorder="1" applyAlignment="1">
      <alignment horizontal="center"/>
    </xf>
    <xf numFmtId="0" fontId="10" fillId="0" borderId="3" xfId="1" applyNumberFormat="1" applyFont="1" applyBorder="1"/>
    <xf numFmtId="0" fontId="10" fillId="0" borderId="9" xfId="0" applyFont="1" applyBorder="1" applyAlignment="1">
      <alignment horizontal="center"/>
    </xf>
    <xf numFmtId="44" fontId="10" fillId="0" borderId="9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4" fontId="10" fillId="0" borderId="1" xfId="1" applyFont="1" applyBorder="1" applyAlignment="1">
      <alignment horizontal="center"/>
    </xf>
    <xf numFmtId="44" fontId="10" fillId="0" borderId="3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4" fontId="1" fillId="2" borderId="1" xfId="1" applyFont="1" applyFill="1" applyBorder="1" applyAlignment="1">
      <alignment horizontal="left"/>
    </xf>
    <xf numFmtId="44" fontId="1" fillId="2" borderId="3" xfId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1" fillId="2" borderId="1" xfId="1" applyFont="1" applyFill="1" applyBorder="1" applyAlignment="1">
      <alignment horizontal="center"/>
    </xf>
    <xf numFmtId="44" fontId="1" fillId="2" borderId="2" xfId="1" applyFont="1" applyFill="1" applyBorder="1" applyAlignment="1">
      <alignment horizontal="center"/>
    </xf>
    <xf numFmtId="44" fontId="1" fillId="2" borderId="3" xfId="1" applyFont="1" applyFill="1" applyBorder="1" applyAlignment="1">
      <alignment horizontal="center"/>
    </xf>
    <xf numFmtId="44" fontId="10" fillId="0" borderId="2" xfId="1" applyFont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mruColors>
      <color rgb="FF394B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180976</xdr:colOff>
      <xdr:row>0</xdr:row>
      <xdr:rowOff>66676</xdr:rowOff>
    </xdr:from>
    <xdr:to>
      <xdr:col>16</xdr:col>
      <xdr:colOff>668133</xdr:colOff>
      <xdr:row>39</xdr:row>
      <xdr:rowOff>114301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1" y="66676"/>
          <a:ext cx="5821157" cy="769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466725</xdr:colOff>
      <xdr:row>49</xdr:row>
      <xdr:rowOff>57149</xdr:rowOff>
    </xdr:from>
    <xdr:to>
      <xdr:col>8</xdr:col>
      <xdr:colOff>1098481</xdr:colOff>
      <xdr:row>50</xdr:row>
      <xdr:rowOff>466724</xdr:rowOff>
    </xdr:to>
    <xdr:pic>
      <xdr:nvPicPr>
        <xdr:cNvPr id="10" name="Bild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9544049"/>
          <a:ext cx="1917631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6</xdr:col>
      <xdr:colOff>476250</xdr:colOff>
      <xdr:row>0</xdr:row>
      <xdr:rowOff>104775</xdr:rowOff>
    </xdr:from>
    <xdr:to>
      <xdr:col>8</xdr:col>
      <xdr:colOff>1108006</xdr:colOff>
      <xdr:row>1</xdr:row>
      <xdr:rowOff>514350</xdr:rowOff>
    </xdr:to>
    <xdr:pic>
      <xdr:nvPicPr>
        <xdr:cNvPr id="11" name="Bild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04775"/>
          <a:ext cx="1917631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0</xdr:col>
      <xdr:colOff>238125</xdr:colOff>
      <xdr:row>49</xdr:row>
      <xdr:rowOff>0</xdr:rowOff>
    </xdr:to>
    <xdr:grpSp>
      <xdr:nvGrpSpPr>
        <xdr:cNvPr id="6" name="Gruppieren 5"/>
        <xdr:cNvGrpSpPr>
          <a:grpSpLocks/>
        </xdr:cNvGrpSpPr>
      </xdr:nvGrpSpPr>
      <xdr:grpSpPr bwMode="auto">
        <a:xfrm>
          <a:off x="1" y="1"/>
          <a:ext cx="238124" cy="9553574"/>
          <a:chOff x="-27" y="-46"/>
          <a:chExt cx="462" cy="17105"/>
        </a:xfrm>
      </xdr:grpSpPr>
      <xdr:sp macro="" textlink="">
        <xdr:nvSpPr>
          <xdr:cNvPr id="7" name="Rectangle 3"/>
          <xdr:cNvSpPr>
            <a:spLocks noChangeArrowheads="1"/>
          </xdr:cNvSpPr>
        </xdr:nvSpPr>
        <xdr:spPr bwMode="auto">
          <a:xfrm>
            <a:off x="-27" y="-46"/>
            <a:ext cx="381" cy="17105"/>
          </a:xfrm>
          <a:prstGeom prst="rect">
            <a:avLst/>
          </a:prstGeom>
          <a:solidFill>
            <a:srgbClr val="394B85"/>
          </a:solidFill>
          <a:ln w="9525">
            <a:solidFill>
              <a:srgbClr val="394B85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8" name="Rectangle 4"/>
          <xdr:cNvSpPr>
            <a:spLocks noChangeArrowheads="1"/>
          </xdr:cNvSpPr>
        </xdr:nvSpPr>
        <xdr:spPr bwMode="auto">
          <a:xfrm>
            <a:off x="354" y="-46"/>
            <a:ext cx="81" cy="17105"/>
          </a:xfrm>
          <a:prstGeom prst="rect">
            <a:avLst/>
          </a:prstGeom>
          <a:solidFill>
            <a:srgbClr val="FFFF66"/>
          </a:solidFill>
          <a:ln w="9525">
            <a:solidFill>
              <a:srgbClr val="FFFF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</xdr:grpSp>
    <xdr:clientData/>
  </xdr:twoCellAnchor>
  <xdr:twoCellAnchor>
    <xdr:from>
      <xdr:col>0</xdr:col>
      <xdr:colOff>0</xdr:colOff>
      <xdr:row>49</xdr:row>
      <xdr:rowOff>1</xdr:rowOff>
    </xdr:from>
    <xdr:to>
      <xdr:col>0</xdr:col>
      <xdr:colOff>247650</xdr:colOff>
      <xdr:row>96</xdr:row>
      <xdr:rowOff>180975</xdr:rowOff>
    </xdr:to>
    <xdr:grpSp>
      <xdr:nvGrpSpPr>
        <xdr:cNvPr id="12" name="Gruppieren 11"/>
        <xdr:cNvGrpSpPr>
          <a:grpSpLocks/>
        </xdr:cNvGrpSpPr>
      </xdr:nvGrpSpPr>
      <xdr:grpSpPr bwMode="auto">
        <a:xfrm>
          <a:off x="0" y="9553576"/>
          <a:ext cx="247650" cy="9372599"/>
          <a:chOff x="-27" y="-46"/>
          <a:chExt cx="462" cy="17105"/>
        </a:xfrm>
      </xdr:grpSpPr>
      <xdr:sp macro="" textlink="">
        <xdr:nvSpPr>
          <xdr:cNvPr id="13" name="Rectangle 3"/>
          <xdr:cNvSpPr>
            <a:spLocks noChangeArrowheads="1"/>
          </xdr:cNvSpPr>
        </xdr:nvSpPr>
        <xdr:spPr bwMode="auto">
          <a:xfrm>
            <a:off x="-27" y="-46"/>
            <a:ext cx="381" cy="17105"/>
          </a:xfrm>
          <a:prstGeom prst="rect">
            <a:avLst/>
          </a:prstGeom>
          <a:solidFill>
            <a:srgbClr val="394B85"/>
          </a:solidFill>
          <a:ln w="9525">
            <a:solidFill>
              <a:srgbClr val="394B85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14" name="Rectangle 4"/>
          <xdr:cNvSpPr>
            <a:spLocks noChangeArrowheads="1"/>
          </xdr:cNvSpPr>
        </xdr:nvSpPr>
        <xdr:spPr bwMode="auto">
          <a:xfrm>
            <a:off x="354" y="-46"/>
            <a:ext cx="81" cy="17105"/>
          </a:xfrm>
          <a:prstGeom prst="rect">
            <a:avLst/>
          </a:prstGeom>
          <a:solidFill>
            <a:srgbClr val="FFFF66"/>
          </a:solidFill>
          <a:ln w="9525">
            <a:solidFill>
              <a:srgbClr val="FFFF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abSelected="1" zoomScaleNormal="100" workbookViewId="0">
      <selection activeCell="F92" sqref="F92"/>
    </sheetView>
  </sheetViews>
  <sheetFormatPr baseColWidth="10" defaultRowHeight="15" x14ac:dyDescent="0.25"/>
  <cols>
    <col min="1" max="1" width="3.85546875" customWidth="1"/>
    <col min="2" max="2" width="10.140625" customWidth="1"/>
    <col min="3" max="3" width="3.5703125" customWidth="1"/>
    <col min="4" max="4" width="27.42578125" customWidth="1"/>
    <col min="5" max="5" width="10.5703125" customWidth="1"/>
    <col min="6" max="6" width="8.42578125" customWidth="1"/>
    <col min="7" max="7" width="9.140625" customWidth="1"/>
    <col min="8" max="8" width="10.140625" bestFit="1" customWidth="1"/>
    <col min="9" max="9" width="15" customWidth="1"/>
  </cols>
  <sheetData>
    <row r="2" spans="2:9" ht="42" customHeight="1" x14ac:dyDescent="0.35">
      <c r="B2" s="82" t="s">
        <v>32</v>
      </c>
      <c r="C2" s="83"/>
      <c r="D2" s="83"/>
      <c r="E2" s="83"/>
      <c r="F2" s="83"/>
    </row>
    <row r="3" spans="2:9" ht="5.25" customHeight="1" x14ac:dyDescent="0.35">
      <c r="B3" s="30"/>
      <c r="C3" s="31"/>
      <c r="D3" s="31"/>
      <c r="E3" s="31"/>
      <c r="F3" s="31"/>
    </row>
    <row r="4" spans="2:9" x14ac:dyDescent="0.25">
      <c r="B4" s="72" t="s">
        <v>55</v>
      </c>
      <c r="I4" s="73" t="s">
        <v>51</v>
      </c>
    </row>
    <row r="5" spans="2:9" x14ac:dyDescent="0.25">
      <c r="I5" s="73"/>
    </row>
    <row r="6" spans="2:9" x14ac:dyDescent="0.25">
      <c r="B6" s="2" t="s">
        <v>0</v>
      </c>
      <c r="C6" s="3"/>
      <c r="D6" s="4"/>
      <c r="E6" s="5"/>
      <c r="F6" s="26" t="s">
        <v>49</v>
      </c>
      <c r="G6" s="27"/>
      <c r="H6" s="103"/>
      <c r="I6" s="99"/>
    </row>
    <row r="7" spans="2:9" x14ac:dyDescent="0.25">
      <c r="B7" s="100" t="s">
        <v>1</v>
      </c>
      <c r="C7" s="101"/>
      <c r="D7" s="102"/>
      <c r="E7" s="6"/>
      <c r="F7" s="97" t="s">
        <v>3</v>
      </c>
      <c r="G7" s="97"/>
      <c r="H7" s="98"/>
      <c r="I7" s="99"/>
    </row>
    <row r="8" spans="2:9" x14ac:dyDescent="0.25">
      <c r="B8" s="94" t="s">
        <v>2</v>
      </c>
      <c r="C8" s="95"/>
      <c r="D8" s="96"/>
      <c r="E8" s="6"/>
      <c r="F8" s="97" t="s">
        <v>27</v>
      </c>
      <c r="G8" s="97"/>
      <c r="H8" s="98"/>
      <c r="I8" s="99"/>
    </row>
    <row r="9" spans="2:9" x14ac:dyDescent="0.25">
      <c r="B9" s="94" t="s">
        <v>4</v>
      </c>
      <c r="C9" s="95"/>
      <c r="D9" s="96"/>
      <c r="E9" s="6"/>
      <c r="F9" s="97" t="s">
        <v>5</v>
      </c>
      <c r="G9" s="97"/>
      <c r="H9" s="98"/>
      <c r="I9" s="99"/>
    </row>
    <row r="11" spans="2:9" x14ac:dyDescent="0.25">
      <c r="B11" s="10" t="s">
        <v>21</v>
      </c>
      <c r="C11" s="20"/>
      <c r="D11" s="20"/>
    </row>
    <row r="12" spans="2:9" x14ac:dyDescent="0.25">
      <c r="B12" s="32" t="s">
        <v>22</v>
      </c>
      <c r="C12" s="33"/>
      <c r="D12" s="33"/>
      <c r="E12" s="74">
        <f>I38</f>
        <v>32.5</v>
      </c>
      <c r="F12" s="33"/>
      <c r="G12" s="33"/>
      <c r="H12" s="77">
        <v>6940</v>
      </c>
      <c r="I12" s="12">
        <f>E12</f>
        <v>32.5</v>
      </c>
    </row>
    <row r="13" spans="2:9" x14ac:dyDescent="0.25">
      <c r="B13" s="32" t="s">
        <v>52</v>
      </c>
      <c r="C13" s="33"/>
      <c r="D13" s="33"/>
      <c r="E13" s="74">
        <f>I48</f>
        <v>12.600000000000001</v>
      </c>
      <c r="F13" s="33"/>
      <c r="G13" s="33"/>
      <c r="H13" s="77"/>
      <c r="I13" s="75"/>
    </row>
    <row r="14" spans="2:9" x14ac:dyDescent="0.25">
      <c r="B14" s="24" t="s">
        <v>36</v>
      </c>
      <c r="C14" s="25"/>
      <c r="D14" s="25"/>
      <c r="E14" s="74">
        <f>I61</f>
        <v>0</v>
      </c>
      <c r="F14" s="25"/>
      <c r="G14" s="25"/>
      <c r="H14" s="77" t="s">
        <v>53</v>
      </c>
      <c r="I14" s="12">
        <f>E13+E14+E15</f>
        <v>12.600000000000001</v>
      </c>
    </row>
    <row r="15" spans="2:9" x14ac:dyDescent="0.25">
      <c r="B15" s="32" t="s">
        <v>23</v>
      </c>
      <c r="C15" s="33"/>
      <c r="D15" s="33"/>
      <c r="E15" s="74">
        <f>I72</f>
        <v>0</v>
      </c>
      <c r="F15" s="33"/>
      <c r="G15" s="33"/>
      <c r="H15" s="77"/>
      <c r="I15" s="75"/>
    </row>
    <row r="16" spans="2:9" x14ac:dyDescent="0.25">
      <c r="B16" s="32" t="s">
        <v>24</v>
      </c>
      <c r="C16" s="33"/>
      <c r="D16" s="33"/>
      <c r="E16" s="74">
        <f>I81</f>
        <v>0</v>
      </c>
      <c r="F16" s="33"/>
      <c r="G16" s="33"/>
      <c r="H16" s="77" t="s">
        <v>54</v>
      </c>
      <c r="I16" s="12">
        <f>E16</f>
        <v>0</v>
      </c>
    </row>
    <row r="17" spans="2:9" x14ac:dyDescent="0.25">
      <c r="B17" s="32" t="s">
        <v>44</v>
      </c>
      <c r="C17" s="33"/>
      <c r="D17" s="33"/>
      <c r="E17" s="74">
        <f>I89</f>
        <v>0</v>
      </c>
      <c r="F17" s="33"/>
      <c r="G17" s="33"/>
      <c r="H17" s="77">
        <v>6000</v>
      </c>
      <c r="I17" s="21">
        <f>E17</f>
        <v>0</v>
      </c>
    </row>
    <row r="18" spans="2:9" x14ac:dyDescent="0.25">
      <c r="B18" s="32" t="s">
        <v>25</v>
      </c>
      <c r="C18" s="33"/>
      <c r="D18" s="33"/>
      <c r="E18" s="74">
        <f>I97</f>
        <v>0</v>
      </c>
      <c r="F18" s="33"/>
      <c r="G18" s="33"/>
      <c r="H18" s="76"/>
      <c r="I18" s="21">
        <f>E18</f>
        <v>0</v>
      </c>
    </row>
    <row r="19" spans="2:9" x14ac:dyDescent="0.25">
      <c r="H19" s="8" t="s">
        <v>48</v>
      </c>
      <c r="I19" s="12">
        <f>SUM(I12+I14+I16+I17+I18)</f>
        <v>45.1</v>
      </c>
    </row>
    <row r="21" spans="2:9" x14ac:dyDescent="0.25">
      <c r="B21" s="28" t="s">
        <v>26</v>
      </c>
      <c r="C21" s="29"/>
      <c r="D21" s="22"/>
      <c r="E21" s="22"/>
      <c r="F21" s="22"/>
      <c r="G21" s="22"/>
      <c r="H21" s="22"/>
      <c r="I21" s="23"/>
    </row>
    <row r="22" spans="2:9" x14ac:dyDescent="0.25">
      <c r="B22" s="66"/>
      <c r="C22" s="67"/>
      <c r="D22" s="6"/>
      <c r="E22" s="6"/>
      <c r="F22" s="6"/>
      <c r="G22" s="6"/>
      <c r="H22" s="6"/>
      <c r="I22" s="68"/>
    </row>
    <row r="23" spans="2:9" x14ac:dyDescent="0.25">
      <c r="B23" s="17"/>
      <c r="C23" s="7"/>
      <c r="D23" s="7"/>
      <c r="E23" s="7"/>
      <c r="F23" s="7"/>
      <c r="G23" s="7"/>
      <c r="H23" s="7"/>
      <c r="I23" s="9"/>
    </row>
    <row r="25" spans="2:9" x14ac:dyDescent="0.25">
      <c r="B25" s="10"/>
      <c r="C25" s="10"/>
      <c r="D25" s="10"/>
    </row>
    <row r="26" spans="2:9" x14ac:dyDescent="0.25">
      <c r="B26" s="10" t="s">
        <v>6</v>
      </c>
      <c r="F26" s="11">
        <v>1</v>
      </c>
      <c r="G26" s="11">
        <v>2</v>
      </c>
      <c r="H26" s="11">
        <v>3</v>
      </c>
    </row>
    <row r="27" spans="2:9" x14ac:dyDescent="0.25">
      <c r="B27" s="35" t="s">
        <v>30</v>
      </c>
      <c r="C27" s="36" t="s">
        <v>7</v>
      </c>
      <c r="D27" s="36" t="s">
        <v>8</v>
      </c>
      <c r="E27" s="36" t="s">
        <v>9</v>
      </c>
      <c r="F27" s="37" t="s">
        <v>33</v>
      </c>
      <c r="G27" s="37" t="s">
        <v>34</v>
      </c>
      <c r="H27" s="37" t="s">
        <v>28</v>
      </c>
      <c r="I27" s="36" t="s">
        <v>10</v>
      </c>
    </row>
    <row r="28" spans="2:9" x14ac:dyDescent="0.25">
      <c r="B28" s="38">
        <v>42197</v>
      </c>
      <c r="C28" s="39">
        <v>2</v>
      </c>
      <c r="D28" s="34" t="s">
        <v>11</v>
      </c>
      <c r="E28" s="40">
        <v>45</v>
      </c>
      <c r="F28" s="41">
        <f>IF(C28=1,E28*0.25,)</f>
        <v>0</v>
      </c>
      <c r="G28" s="41">
        <f>IF(C28=2,E28*0.5,)</f>
        <v>22.5</v>
      </c>
      <c r="H28" s="41">
        <f>IF(C28=3,E28*0.75,)</f>
        <v>0</v>
      </c>
      <c r="I28" s="42">
        <f>F28+G28+H28</f>
        <v>22.5</v>
      </c>
    </row>
    <row r="29" spans="2:9" x14ac:dyDescent="0.25">
      <c r="B29" s="43"/>
      <c r="C29" s="39">
        <v>1</v>
      </c>
      <c r="D29" s="34" t="s">
        <v>12</v>
      </c>
      <c r="E29" s="40">
        <v>40</v>
      </c>
      <c r="F29" s="41">
        <f t="shared" ref="F29:F37" si="0">IF(C29=1,E29*0.25,)</f>
        <v>10</v>
      </c>
      <c r="G29" s="41">
        <f t="shared" ref="G29:G37" si="1">IF(C29=2,E29*0.5,)</f>
        <v>0</v>
      </c>
      <c r="H29" s="41">
        <f t="shared" ref="H29:H37" si="2">IF(C29=3,E29*0.75,)</f>
        <v>0</v>
      </c>
      <c r="I29" s="42">
        <f t="shared" ref="I29:I37" si="3">F29+G29+H29</f>
        <v>10</v>
      </c>
    </row>
    <row r="30" spans="2:9" x14ac:dyDescent="0.25">
      <c r="B30" s="43"/>
      <c r="C30" s="39">
        <v>3</v>
      </c>
      <c r="D30" s="34"/>
      <c r="E30" s="40"/>
      <c r="F30" s="41">
        <f t="shared" si="0"/>
        <v>0</v>
      </c>
      <c r="G30" s="41">
        <f t="shared" si="1"/>
        <v>0</v>
      </c>
      <c r="H30" s="41">
        <f t="shared" si="2"/>
        <v>0</v>
      </c>
      <c r="I30" s="42">
        <f t="shared" si="3"/>
        <v>0</v>
      </c>
    </row>
    <row r="31" spans="2:9" x14ac:dyDescent="0.25">
      <c r="B31" s="43"/>
      <c r="C31" s="39"/>
      <c r="D31" s="34"/>
      <c r="E31" s="40"/>
      <c r="F31" s="41">
        <f t="shared" si="0"/>
        <v>0</v>
      </c>
      <c r="G31" s="41">
        <f t="shared" si="1"/>
        <v>0</v>
      </c>
      <c r="H31" s="41">
        <f t="shared" si="2"/>
        <v>0</v>
      </c>
      <c r="I31" s="42">
        <f t="shared" si="3"/>
        <v>0</v>
      </c>
    </row>
    <row r="32" spans="2:9" x14ac:dyDescent="0.25">
      <c r="B32" s="43"/>
      <c r="C32" s="39"/>
      <c r="D32" s="34"/>
      <c r="E32" s="40"/>
      <c r="F32" s="41">
        <f t="shared" si="0"/>
        <v>0</v>
      </c>
      <c r="G32" s="41">
        <f t="shared" si="1"/>
        <v>0</v>
      </c>
      <c r="H32" s="41">
        <f t="shared" ref="H32:H34" si="4">IF(C32=3,E32*0.75,)</f>
        <v>0</v>
      </c>
      <c r="I32" s="42">
        <f t="shared" ref="I32:I34" si="5">F32+G32+H32</f>
        <v>0</v>
      </c>
    </row>
    <row r="33" spans="2:9" x14ac:dyDescent="0.25">
      <c r="B33" s="43"/>
      <c r="C33" s="39"/>
      <c r="D33" s="34"/>
      <c r="E33" s="40"/>
      <c r="F33" s="41">
        <f t="shared" si="0"/>
        <v>0</v>
      </c>
      <c r="G33" s="41">
        <f t="shared" si="1"/>
        <v>0</v>
      </c>
      <c r="H33" s="41">
        <f t="shared" si="4"/>
        <v>0</v>
      </c>
      <c r="I33" s="42">
        <f t="shared" si="5"/>
        <v>0</v>
      </c>
    </row>
    <row r="34" spans="2:9" x14ac:dyDescent="0.25">
      <c r="B34" s="43"/>
      <c r="C34" s="39"/>
      <c r="D34" s="34"/>
      <c r="E34" s="40"/>
      <c r="F34" s="41">
        <f t="shared" si="0"/>
        <v>0</v>
      </c>
      <c r="G34" s="41">
        <f t="shared" si="1"/>
        <v>0</v>
      </c>
      <c r="H34" s="41">
        <f t="shared" si="4"/>
        <v>0</v>
      </c>
      <c r="I34" s="42">
        <f t="shared" si="5"/>
        <v>0</v>
      </c>
    </row>
    <row r="35" spans="2:9" x14ac:dyDescent="0.25">
      <c r="B35" s="43"/>
      <c r="C35" s="39"/>
      <c r="D35" s="34"/>
      <c r="E35" s="40"/>
      <c r="F35" s="41">
        <f t="shared" si="0"/>
        <v>0</v>
      </c>
      <c r="G35" s="41">
        <f t="shared" si="1"/>
        <v>0</v>
      </c>
      <c r="H35" s="41">
        <f t="shared" si="2"/>
        <v>0</v>
      </c>
      <c r="I35" s="42">
        <f t="shared" si="3"/>
        <v>0</v>
      </c>
    </row>
    <row r="36" spans="2:9" x14ac:dyDescent="0.25">
      <c r="B36" s="43"/>
      <c r="C36" s="39"/>
      <c r="D36" s="34"/>
      <c r="E36" s="40"/>
      <c r="F36" s="41">
        <f t="shared" si="0"/>
        <v>0</v>
      </c>
      <c r="G36" s="41">
        <f t="shared" si="1"/>
        <v>0</v>
      </c>
      <c r="H36" s="41">
        <f t="shared" si="2"/>
        <v>0</v>
      </c>
      <c r="I36" s="42">
        <f t="shared" si="3"/>
        <v>0</v>
      </c>
    </row>
    <row r="37" spans="2:9" x14ac:dyDescent="0.25">
      <c r="B37" s="43"/>
      <c r="C37" s="39"/>
      <c r="D37" s="34"/>
      <c r="E37" s="40"/>
      <c r="F37" s="41">
        <f t="shared" si="0"/>
        <v>0</v>
      </c>
      <c r="G37" s="41">
        <f t="shared" si="1"/>
        <v>0</v>
      </c>
      <c r="H37" s="41">
        <f t="shared" si="2"/>
        <v>0</v>
      </c>
      <c r="I37" s="42">
        <f t="shared" si="3"/>
        <v>0</v>
      </c>
    </row>
    <row r="38" spans="2:9" x14ac:dyDescent="0.25">
      <c r="B38" s="44"/>
      <c r="C38" s="44"/>
      <c r="D38" s="44"/>
      <c r="E38" s="45"/>
      <c r="F38" s="45"/>
      <c r="G38" s="45"/>
      <c r="H38" s="54" t="s">
        <v>13</v>
      </c>
      <c r="I38" s="55">
        <f>I28+I29+I30+I31+I35+I36</f>
        <v>32.5</v>
      </c>
    </row>
    <row r="40" spans="2:9" x14ac:dyDescent="0.25">
      <c r="B40" s="10" t="s">
        <v>37</v>
      </c>
      <c r="E40" s="13"/>
      <c r="F40" s="14"/>
      <c r="G40" s="13"/>
      <c r="H40" s="13"/>
    </row>
    <row r="41" spans="2:9" x14ac:dyDescent="0.25">
      <c r="B41" s="49" t="s">
        <v>41</v>
      </c>
      <c r="C41" s="93" t="s">
        <v>29</v>
      </c>
      <c r="D41" s="93"/>
      <c r="E41" s="89" t="s">
        <v>15</v>
      </c>
      <c r="F41" s="90"/>
      <c r="G41" s="47" t="s">
        <v>35</v>
      </c>
      <c r="H41" s="47" t="s">
        <v>16</v>
      </c>
      <c r="I41" s="49" t="s">
        <v>10</v>
      </c>
    </row>
    <row r="42" spans="2:9" x14ac:dyDescent="0.25">
      <c r="B42" s="56"/>
      <c r="C42" s="79"/>
      <c r="D42" s="79"/>
      <c r="E42" s="84"/>
      <c r="F42" s="85"/>
      <c r="G42" s="78">
        <v>126</v>
      </c>
      <c r="H42" s="57">
        <v>0.1</v>
      </c>
      <c r="I42" s="40">
        <f>G42*H42</f>
        <v>12.600000000000001</v>
      </c>
    </row>
    <row r="43" spans="2:9" x14ac:dyDescent="0.25">
      <c r="B43" s="56"/>
      <c r="C43" s="79"/>
      <c r="D43" s="79"/>
      <c r="E43" s="84"/>
      <c r="F43" s="85"/>
      <c r="G43" s="78"/>
      <c r="H43" s="57">
        <v>0.1</v>
      </c>
      <c r="I43" s="40">
        <f t="shared" ref="I43:I47" si="6">G43*H43</f>
        <v>0</v>
      </c>
    </row>
    <row r="44" spans="2:9" x14ac:dyDescent="0.25">
      <c r="B44" s="56"/>
      <c r="C44" s="79"/>
      <c r="D44" s="79"/>
      <c r="E44" s="84"/>
      <c r="F44" s="85"/>
      <c r="G44" s="78"/>
      <c r="H44" s="57">
        <v>0.1</v>
      </c>
      <c r="I44" s="40">
        <f t="shared" si="6"/>
        <v>0</v>
      </c>
    </row>
    <row r="45" spans="2:9" x14ac:dyDescent="0.25">
      <c r="B45" s="56"/>
      <c r="C45" s="79"/>
      <c r="D45" s="79"/>
      <c r="E45" s="86"/>
      <c r="F45" s="87"/>
      <c r="G45" s="78"/>
      <c r="H45" s="57">
        <v>0.1</v>
      </c>
      <c r="I45" s="40">
        <f t="shared" si="6"/>
        <v>0</v>
      </c>
    </row>
    <row r="46" spans="2:9" x14ac:dyDescent="0.25">
      <c r="B46" s="56"/>
      <c r="C46" s="79"/>
      <c r="D46" s="79"/>
      <c r="E46" s="86"/>
      <c r="F46" s="87"/>
      <c r="G46" s="78"/>
      <c r="H46" s="57">
        <v>0.1</v>
      </c>
      <c r="I46" s="40">
        <f t="shared" si="6"/>
        <v>0</v>
      </c>
    </row>
    <row r="47" spans="2:9" x14ac:dyDescent="0.25">
      <c r="B47" s="56"/>
      <c r="C47" s="79"/>
      <c r="D47" s="79"/>
      <c r="E47" s="86"/>
      <c r="F47" s="87"/>
      <c r="G47" s="78"/>
      <c r="H47" s="57">
        <v>0.1</v>
      </c>
      <c r="I47" s="40">
        <f t="shared" si="6"/>
        <v>0</v>
      </c>
    </row>
    <row r="48" spans="2:9" x14ac:dyDescent="0.25">
      <c r="B48" s="44"/>
      <c r="C48" s="81"/>
      <c r="D48" s="81"/>
      <c r="E48" s="44"/>
      <c r="F48" s="44"/>
      <c r="G48" s="44"/>
      <c r="H48" s="54" t="s">
        <v>13</v>
      </c>
      <c r="I48" s="55">
        <f>SUM(I42:I47)</f>
        <v>12.600000000000001</v>
      </c>
    </row>
    <row r="50" spans="2:9" ht="11.25" customHeight="1" x14ac:dyDescent="0.25"/>
    <row r="51" spans="2:9" ht="37.5" customHeight="1" x14ac:dyDescent="0.35">
      <c r="B51" s="82" t="s">
        <v>32</v>
      </c>
      <c r="C51" s="83"/>
      <c r="D51" s="83"/>
      <c r="E51" s="83"/>
      <c r="F51" s="83"/>
    </row>
    <row r="52" spans="2:9" x14ac:dyDescent="0.25">
      <c r="I52" s="73" t="s">
        <v>50</v>
      </c>
    </row>
    <row r="53" spans="2:9" x14ac:dyDescent="0.25">
      <c r="B53" s="10" t="s">
        <v>40</v>
      </c>
      <c r="E53" s="13"/>
      <c r="F53" s="14"/>
      <c r="G53" s="13"/>
      <c r="H53" s="13"/>
    </row>
    <row r="54" spans="2:9" x14ac:dyDescent="0.25">
      <c r="B54" s="49" t="s">
        <v>41</v>
      </c>
      <c r="C54" s="92" t="s">
        <v>29</v>
      </c>
      <c r="D54" s="92"/>
      <c r="E54" s="47" t="s">
        <v>15</v>
      </c>
      <c r="F54" s="47" t="s">
        <v>38</v>
      </c>
      <c r="G54" s="47" t="s">
        <v>35</v>
      </c>
      <c r="H54" s="46" t="s">
        <v>42</v>
      </c>
      <c r="I54" s="49" t="s">
        <v>10</v>
      </c>
    </row>
    <row r="55" spans="2:9" x14ac:dyDescent="0.25">
      <c r="B55" s="56"/>
      <c r="C55" s="79"/>
      <c r="D55" s="79"/>
      <c r="E55" s="58"/>
      <c r="F55" s="59"/>
      <c r="G55" s="78"/>
      <c r="H55" s="57">
        <v>0.1</v>
      </c>
      <c r="I55" s="40">
        <f>G55*H55</f>
        <v>0</v>
      </c>
    </row>
    <row r="56" spans="2:9" x14ac:dyDescent="0.25">
      <c r="B56" s="56"/>
      <c r="C56" s="79"/>
      <c r="D56" s="79"/>
      <c r="E56" s="58"/>
      <c r="F56" s="59"/>
      <c r="G56" s="78"/>
      <c r="H56" s="57">
        <v>0.1</v>
      </c>
      <c r="I56" s="40">
        <f t="shared" ref="I56:I60" si="7">G56*H56</f>
        <v>0</v>
      </c>
    </row>
    <row r="57" spans="2:9" x14ac:dyDescent="0.25">
      <c r="B57" s="56"/>
      <c r="C57" s="79"/>
      <c r="D57" s="79"/>
      <c r="E57" s="58"/>
      <c r="F57" s="59"/>
      <c r="G57" s="78"/>
      <c r="H57" s="57">
        <v>0.1</v>
      </c>
      <c r="I57" s="40">
        <f t="shared" si="7"/>
        <v>0</v>
      </c>
    </row>
    <row r="58" spans="2:9" x14ac:dyDescent="0.25">
      <c r="B58" s="56"/>
      <c r="C58" s="79"/>
      <c r="D58" s="79"/>
      <c r="E58" s="60"/>
      <c r="F58" s="61"/>
      <c r="G58" s="78"/>
      <c r="H58" s="57">
        <v>0.1</v>
      </c>
      <c r="I58" s="40">
        <f t="shared" si="7"/>
        <v>0</v>
      </c>
    </row>
    <row r="59" spans="2:9" x14ac:dyDescent="0.25">
      <c r="B59" s="56"/>
      <c r="C59" s="79"/>
      <c r="D59" s="79"/>
      <c r="E59" s="60"/>
      <c r="F59" s="61"/>
      <c r="G59" s="78"/>
      <c r="H59" s="57">
        <v>0.1</v>
      </c>
      <c r="I59" s="40">
        <f t="shared" si="7"/>
        <v>0</v>
      </c>
    </row>
    <row r="60" spans="2:9" x14ac:dyDescent="0.25">
      <c r="B60" s="56"/>
      <c r="C60" s="79"/>
      <c r="D60" s="79"/>
      <c r="E60" s="60"/>
      <c r="F60" s="61"/>
      <c r="G60" s="78"/>
      <c r="H60" s="57">
        <v>0.1</v>
      </c>
      <c r="I60" s="40">
        <f t="shared" si="7"/>
        <v>0</v>
      </c>
    </row>
    <row r="61" spans="2:9" x14ac:dyDescent="0.25">
      <c r="B61" s="44"/>
      <c r="C61" s="81" t="s">
        <v>39</v>
      </c>
      <c r="D61" s="81"/>
      <c r="E61" s="44"/>
      <c r="F61" s="44"/>
      <c r="G61" s="44"/>
      <c r="H61" s="54" t="s">
        <v>13</v>
      </c>
      <c r="I61" s="55">
        <f>SUM(I55:I60)</f>
        <v>0</v>
      </c>
    </row>
    <row r="63" spans="2:9" x14ac:dyDescent="0.25">
      <c r="B63" s="10" t="s">
        <v>17</v>
      </c>
      <c r="E63" s="13"/>
      <c r="F63" s="14"/>
      <c r="G63" s="13"/>
      <c r="H63" s="13"/>
    </row>
    <row r="64" spans="2:9" x14ac:dyDescent="0.25">
      <c r="B64" s="49" t="s">
        <v>41</v>
      </c>
      <c r="C64" s="93" t="s">
        <v>14</v>
      </c>
      <c r="D64" s="93"/>
      <c r="E64" s="106" t="s">
        <v>15</v>
      </c>
      <c r="F64" s="107"/>
      <c r="G64" s="108"/>
      <c r="H64" s="47" t="s">
        <v>38</v>
      </c>
      <c r="I64" s="49" t="s">
        <v>10</v>
      </c>
    </row>
    <row r="65" spans="2:9" x14ac:dyDescent="0.25">
      <c r="B65" s="56"/>
      <c r="C65" s="79"/>
      <c r="D65" s="79"/>
      <c r="E65" s="86"/>
      <c r="F65" s="88"/>
      <c r="G65" s="87"/>
      <c r="H65" s="59"/>
      <c r="I65" s="69"/>
    </row>
    <row r="66" spans="2:9" x14ac:dyDescent="0.25">
      <c r="B66" s="56"/>
      <c r="C66" s="86"/>
      <c r="D66" s="87"/>
      <c r="E66" s="86"/>
      <c r="F66" s="88"/>
      <c r="G66" s="87"/>
      <c r="H66" s="59"/>
      <c r="I66" s="69"/>
    </row>
    <row r="67" spans="2:9" x14ac:dyDescent="0.25">
      <c r="B67" s="56"/>
      <c r="C67" s="86"/>
      <c r="D67" s="87"/>
      <c r="E67" s="86"/>
      <c r="F67" s="88"/>
      <c r="G67" s="87"/>
      <c r="H67" s="59"/>
      <c r="I67" s="69"/>
    </row>
    <row r="68" spans="2:9" x14ac:dyDescent="0.25">
      <c r="B68" s="56"/>
      <c r="C68" s="86"/>
      <c r="D68" s="87"/>
      <c r="E68" s="86"/>
      <c r="F68" s="88"/>
      <c r="G68" s="87"/>
      <c r="H68" s="59"/>
      <c r="I68" s="69"/>
    </row>
    <row r="69" spans="2:9" x14ac:dyDescent="0.25">
      <c r="B69" s="56"/>
      <c r="C69" s="86"/>
      <c r="D69" s="87"/>
      <c r="E69" s="84"/>
      <c r="F69" s="109"/>
      <c r="G69" s="85"/>
      <c r="H69" s="59"/>
      <c r="I69" s="69"/>
    </row>
    <row r="70" spans="2:9" x14ac:dyDescent="0.25">
      <c r="B70" s="56"/>
      <c r="C70" s="86"/>
      <c r="D70" s="87"/>
      <c r="E70" s="84"/>
      <c r="F70" s="109"/>
      <c r="G70" s="85"/>
      <c r="H70" s="59"/>
      <c r="I70" s="69"/>
    </row>
    <row r="71" spans="2:9" x14ac:dyDescent="0.25">
      <c r="B71" s="56"/>
      <c r="C71" s="86"/>
      <c r="D71" s="87"/>
      <c r="E71" s="84"/>
      <c r="F71" s="109"/>
      <c r="G71" s="85"/>
      <c r="H71" s="61"/>
      <c r="I71" s="69"/>
    </row>
    <row r="72" spans="2:9" x14ac:dyDescent="0.25">
      <c r="B72" s="44"/>
      <c r="C72" s="81" t="s">
        <v>39</v>
      </c>
      <c r="D72" s="81"/>
      <c r="E72" s="50"/>
      <c r="F72" s="44"/>
      <c r="G72" s="44"/>
      <c r="H72" s="54" t="s">
        <v>13</v>
      </c>
      <c r="I72" s="55">
        <f>SUM(I65:I71)</f>
        <v>0</v>
      </c>
    </row>
    <row r="73" spans="2:9" x14ac:dyDescent="0.25">
      <c r="C73" s="51"/>
      <c r="D73" s="1"/>
      <c r="E73" s="52"/>
      <c r="H73" s="6"/>
      <c r="I73" s="53"/>
    </row>
    <row r="74" spans="2:9" x14ac:dyDescent="0.25">
      <c r="B74" s="10" t="s">
        <v>18</v>
      </c>
      <c r="C74" s="1"/>
      <c r="D74" s="1"/>
      <c r="H74" s="6"/>
      <c r="I74" s="18"/>
    </row>
    <row r="75" spans="2:9" x14ac:dyDescent="0.25">
      <c r="B75" s="49" t="s">
        <v>31</v>
      </c>
      <c r="C75" s="93" t="s">
        <v>43</v>
      </c>
      <c r="D75" s="93"/>
      <c r="E75" s="89" t="s">
        <v>15</v>
      </c>
      <c r="F75" s="90"/>
      <c r="G75" s="47" t="s">
        <v>19</v>
      </c>
      <c r="H75" s="47" t="s">
        <v>9</v>
      </c>
      <c r="I75" s="49" t="s">
        <v>10</v>
      </c>
    </row>
    <row r="76" spans="2:9" x14ac:dyDescent="0.25">
      <c r="B76" s="56"/>
      <c r="C76" s="79"/>
      <c r="D76" s="79"/>
      <c r="E76" s="80"/>
      <c r="F76" s="80"/>
      <c r="G76" s="62"/>
      <c r="H76" s="57"/>
      <c r="I76" s="40">
        <f>H76</f>
        <v>0</v>
      </c>
    </row>
    <row r="77" spans="2:9" x14ac:dyDescent="0.25">
      <c r="B77" s="56"/>
      <c r="C77" s="86"/>
      <c r="D77" s="87"/>
      <c r="E77" s="84"/>
      <c r="F77" s="85"/>
      <c r="G77" s="62"/>
      <c r="H77" s="57"/>
      <c r="I77" s="40">
        <f t="shared" ref="I77:I80" si="8">H77</f>
        <v>0</v>
      </c>
    </row>
    <row r="78" spans="2:9" x14ac:dyDescent="0.25">
      <c r="B78" s="56"/>
      <c r="C78" s="86"/>
      <c r="D78" s="87"/>
      <c r="E78" s="84"/>
      <c r="F78" s="85"/>
      <c r="G78" s="62"/>
      <c r="H78" s="57"/>
      <c r="I78" s="40">
        <f t="shared" si="8"/>
        <v>0</v>
      </c>
    </row>
    <row r="79" spans="2:9" x14ac:dyDescent="0.25">
      <c r="B79" s="56"/>
      <c r="C79" s="79"/>
      <c r="D79" s="79"/>
      <c r="E79" s="80"/>
      <c r="F79" s="80"/>
      <c r="G79" s="62"/>
      <c r="H79" s="57"/>
      <c r="I79" s="40">
        <f t="shared" si="8"/>
        <v>0</v>
      </c>
    </row>
    <row r="80" spans="2:9" x14ac:dyDescent="0.25">
      <c r="B80" s="56"/>
      <c r="C80" s="79"/>
      <c r="D80" s="79"/>
      <c r="E80" s="80"/>
      <c r="F80" s="80"/>
      <c r="G80" s="62"/>
      <c r="H80" s="57"/>
      <c r="I80" s="40">
        <f t="shared" si="8"/>
        <v>0</v>
      </c>
    </row>
    <row r="81" spans="2:9" x14ac:dyDescent="0.25">
      <c r="B81" s="63"/>
      <c r="C81" s="81" t="s">
        <v>39</v>
      </c>
      <c r="D81" s="81"/>
      <c r="E81" s="64"/>
      <c r="F81" s="64"/>
      <c r="G81" s="65"/>
      <c r="H81" s="54" t="s">
        <v>13</v>
      </c>
      <c r="I81" s="55">
        <f>SUM(I76:I80)</f>
        <v>0</v>
      </c>
    </row>
    <row r="82" spans="2:9" x14ac:dyDescent="0.25">
      <c r="C82" s="19"/>
      <c r="D82" s="19"/>
    </row>
    <row r="83" spans="2:9" x14ac:dyDescent="0.25">
      <c r="B83" s="10" t="s">
        <v>47</v>
      </c>
      <c r="C83" s="1"/>
      <c r="D83" s="1"/>
      <c r="H83" s="6"/>
      <c r="I83" s="18"/>
    </row>
    <row r="84" spans="2:9" x14ac:dyDescent="0.25">
      <c r="B84" s="49" t="s">
        <v>31</v>
      </c>
      <c r="C84" s="93" t="s">
        <v>46</v>
      </c>
      <c r="D84" s="93"/>
      <c r="E84" s="89" t="s">
        <v>45</v>
      </c>
      <c r="F84" s="90"/>
      <c r="G84" s="47"/>
      <c r="H84" s="47" t="s">
        <v>9</v>
      </c>
      <c r="I84" s="49" t="s">
        <v>10</v>
      </c>
    </row>
    <row r="85" spans="2:9" x14ac:dyDescent="0.25">
      <c r="B85" s="56"/>
      <c r="C85" s="79"/>
      <c r="D85" s="79"/>
      <c r="E85" s="80"/>
      <c r="F85" s="80"/>
      <c r="G85" s="62"/>
      <c r="H85" s="57"/>
      <c r="I85" s="40">
        <f>H85</f>
        <v>0</v>
      </c>
    </row>
    <row r="86" spans="2:9" x14ac:dyDescent="0.25">
      <c r="B86" s="56"/>
      <c r="C86" s="86"/>
      <c r="D86" s="87"/>
      <c r="E86" s="84"/>
      <c r="F86" s="85"/>
      <c r="G86" s="62"/>
      <c r="H86" s="57"/>
      <c r="I86" s="40">
        <f t="shared" ref="I86:I88" si="9">H86</f>
        <v>0</v>
      </c>
    </row>
    <row r="87" spans="2:9" x14ac:dyDescent="0.25">
      <c r="B87" s="56"/>
      <c r="C87" s="86"/>
      <c r="D87" s="87"/>
      <c r="E87" s="84"/>
      <c r="F87" s="85"/>
      <c r="G87" s="62"/>
      <c r="H87" s="57"/>
      <c r="I87" s="40">
        <f t="shared" si="9"/>
        <v>0</v>
      </c>
    </row>
    <row r="88" spans="2:9" x14ac:dyDescent="0.25">
      <c r="B88" s="56"/>
      <c r="C88" s="79"/>
      <c r="D88" s="79"/>
      <c r="E88" s="80"/>
      <c r="F88" s="80"/>
      <c r="G88" s="62"/>
      <c r="H88" s="57"/>
      <c r="I88" s="40">
        <f t="shared" si="9"/>
        <v>0</v>
      </c>
    </row>
    <row r="89" spans="2:9" x14ac:dyDescent="0.25">
      <c r="B89" s="63"/>
      <c r="C89" s="81" t="s">
        <v>39</v>
      </c>
      <c r="D89" s="81"/>
      <c r="E89" s="64"/>
      <c r="F89" s="64"/>
      <c r="G89" s="65"/>
      <c r="H89" s="54" t="s">
        <v>13</v>
      </c>
      <c r="I89" s="55">
        <f>SUM(I84:I88)</f>
        <v>0</v>
      </c>
    </row>
    <row r="90" spans="2:9" x14ac:dyDescent="0.25">
      <c r="B90" s="63"/>
      <c r="C90" s="63"/>
      <c r="D90" s="63"/>
      <c r="E90" s="64"/>
      <c r="F90" s="64"/>
      <c r="G90" s="65"/>
      <c r="H90" s="70"/>
      <c r="I90" s="71"/>
    </row>
    <row r="91" spans="2:9" x14ac:dyDescent="0.25">
      <c r="B91" s="10" t="s">
        <v>20</v>
      </c>
      <c r="C91" s="1"/>
      <c r="D91" s="1"/>
      <c r="H91" s="6"/>
      <c r="I91" s="18"/>
    </row>
    <row r="92" spans="2:9" x14ac:dyDescent="0.25">
      <c r="B92" s="15"/>
      <c r="C92" s="91"/>
      <c r="D92" s="91"/>
      <c r="E92" s="16"/>
      <c r="F92" s="16"/>
      <c r="G92" s="16"/>
      <c r="H92" s="16"/>
      <c r="I92" s="48" t="s">
        <v>10</v>
      </c>
    </row>
    <row r="93" spans="2:9" x14ac:dyDescent="0.25">
      <c r="B93" s="56"/>
      <c r="C93" s="79"/>
      <c r="D93" s="79"/>
      <c r="E93" s="80"/>
      <c r="F93" s="80"/>
      <c r="G93" s="62"/>
      <c r="H93" s="57"/>
      <c r="I93" s="40">
        <f>G93*H93</f>
        <v>0</v>
      </c>
    </row>
    <row r="94" spans="2:9" x14ac:dyDescent="0.25">
      <c r="B94" s="56"/>
      <c r="C94" s="104"/>
      <c r="D94" s="105"/>
      <c r="E94" s="84"/>
      <c r="F94" s="85"/>
      <c r="G94" s="62"/>
      <c r="H94" s="57"/>
      <c r="I94" s="40">
        <f t="shared" ref="I94" si="10">G94*H94</f>
        <v>0</v>
      </c>
    </row>
    <row r="95" spans="2:9" x14ac:dyDescent="0.25">
      <c r="B95" s="56"/>
      <c r="C95" s="79"/>
      <c r="D95" s="79"/>
      <c r="E95" s="80"/>
      <c r="F95" s="80"/>
      <c r="G95" s="62"/>
      <c r="H95" s="57"/>
      <c r="I95" s="40">
        <f>G95*H95</f>
        <v>0</v>
      </c>
    </row>
    <row r="96" spans="2:9" x14ac:dyDescent="0.25">
      <c r="B96" s="56"/>
      <c r="C96" s="79"/>
      <c r="D96" s="79"/>
      <c r="E96" s="80"/>
      <c r="F96" s="80"/>
      <c r="G96" s="62"/>
      <c r="H96" s="57"/>
      <c r="I96" s="40">
        <f>G96*H96</f>
        <v>0</v>
      </c>
    </row>
    <row r="97" spans="2:9" x14ac:dyDescent="0.25">
      <c r="B97" s="63"/>
      <c r="C97" s="81" t="s">
        <v>39</v>
      </c>
      <c r="D97" s="81"/>
      <c r="E97" s="64"/>
      <c r="F97" s="64"/>
      <c r="G97" s="65"/>
      <c r="H97" s="54" t="s">
        <v>13</v>
      </c>
      <c r="I97" s="55">
        <f>I93+I95+I96</f>
        <v>0</v>
      </c>
    </row>
  </sheetData>
  <mergeCells count="86">
    <mergeCell ref="C64:D64"/>
    <mergeCell ref="C65:D65"/>
    <mergeCell ref="C71:D71"/>
    <mergeCell ref="E64:G64"/>
    <mergeCell ref="E77:F77"/>
    <mergeCell ref="C68:D68"/>
    <mergeCell ref="C72:D72"/>
    <mergeCell ref="C69:D69"/>
    <mergeCell ref="C70:D70"/>
    <mergeCell ref="E69:G69"/>
    <mergeCell ref="E65:G65"/>
    <mergeCell ref="E70:G70"/>
    <mergeCell ref="E71:G71"/>
    <mergeCell ref="C86:D86"/>
    <mergeCell ref="E86:F86"/>
    <mergeCell ref="C87:D87"/>
    <mergeCell ref="E87:F87"/>
    <mergeCell ref="C75:D75"/>
    <mergeCell ref="C76:D76"/>
    <mergeCell ref="E76:F76"/>
    <mergeCell ref="E75:F75"/>
    <mergeCell ref="E78:F78"/>
    <mergeCell ref="C78:D78"/>
    <mergeCell ref="C79:D79"/>
    <mergeCell ref="E79:F79"/>
    <mergeCell ref="C80:D80"/>
    <mergeCell ref="E80:F80"/>
    <mergeCell ref="C84:D84"/>
    <mergeCell ref="C77:D77"/>
    <mergeCell ref="C93:D93"/>
    <mergeCell ref="E93:F93"/>
    <mergeCell ref="C95:D95"/>
    <mergeCell ref="E95:F95"/>
    <mergeCell ref="C96:D96"/>
    <mergeCell ref="E96:F96"/>
    <mergeCell ref="C94:D94"/>
    <mergeCell ref="B9:D9"/>
    <mergeCell ref="F9:G9"/>
    <mergeCell ref="H9:I9"/>
    <mergeCell ref="B2:F2"/>
    <mergeCell ref="B7:D7"/>
    <mergeCell ref="F7:G7"/>
    <mergeCell ref="H7:I7"/>
    <mergeCell ref="B8:D8"/>
    <mergeCell ref="F8:G8"/>
    <mergeCell ref="H8:I8"/>
    <mergeCell ref="H6:I6"/>
    <mergeCell ref="C41:D41"/>
    <mergeCell ref="C42:D42"/>
    <mergeCell ref="C43:D43"/>
    <mergeCell ref="C44:D44"/>
    <mergeCell ref="C45:D45"/>
    <mergeCell ref="C60:D60"/>
    <mergeCell ref="C61:D61"/>
    <mergeCell ref="C46:D46"/>
    <mergeCell ref="C47:D47"/>
    <mergeCell ref="C48:D48"/>
    <mergeCell ref="C54:D54"/>
    <mergeCell ref="C55:D55"/>
    <mergeCell ref="C56:D56"/>
    <mergeCell ref="E46:F46"/>
    <mergeCell ref="E47:F47"/>
    <mergeCell ref="C57:D57"/>
    <mergeCell ref="C58:D58"/>
    <mergeCell ref="C59:D59"/>
    <mergeCell ref="E41:F41"/>
    <mergeCell ref="E42:F42"/>
    <mergeCell ref="E43:F43"/>
    <mergeCell ref="E44:F44"/>
    <mergeCell ref="E45:F45"/>
    <mergeCell ref="C88:D88"/>
    <mergeCell ref="E88:F88"/>
    <mergeCell ref="C89:D89"/>
    <mergeCell ref="B51:F51"/>
    <mergeCell ref="C97:D97"/>
    <mergeCell ref="E94:F94"/>
    <mergeCell ref="C66:D66"/>
    <mergeCell ref="C67:D67"/>
    <mergeCell ref="E66:G66"/>
    <mergeCell ref="E67:G67"/>
    <mergeCell ref="E68:G68"/>
    <mergeCell ref="C81:D81"/>
    <mergeCell ref="E84:F84"/>
    <mergeCell ref="C85:D85"/>
    <mergeCell ref="E85:F85"/>
    <mergeCell ref="C92:D9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GEDA-Dechentreiter GmbH &amp; Co.KG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Draxler</dc:creator>
  <cp:lastModifiedBy>Florian Draxler</cp:lastModifiedBy>
  <cp:lastPrinted>2015-08-13T09:13:28Z</cp:lastPrinted>
  <dcterms:created xsi:type="dcterms:W3CDTF">2015-08-06T06:19:34Z</dcterms:created>
  <dcterms:modified xsi:type="dcterms:W3CDTF">2015-08-13T18:53:32Z</dcterms:modified>
</cp:coreProperties>
</file>